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396" windowWidth="15180" windowHeight="8220"/>
  </bookViews>
  <sheets>
    <sheet name="DRV mit Abschl" sheetId="2" r:id="rId1"/>
    <sheet name="DRV ohne Abschl" sheetId="7" r:id="rId2"/>
  </sheets>
  <calcPr calcId="145621"/>
</workbook>
</file>

<file path=xl/calcChain.xml><?xml version="1.0" encoding="utf-8"?>
<calcChain xmlns="http://schemas.openxmlformats.org/spreadsheetml/2006/main">
  <c r="D5" i="2" l="1"/>
  <c r="F23" i="2" l="1"/>
  <c r="J11" i="2" l="1"/>
  <c r="F22" i="2"/>
  <c r="F21" i="2"/>
  <c r="F25" i="7"/>
  <c r="F26" i="7"/>
  <c r="F17" i="7"/>
  <c r="F16" i="7"/>
  <c r="F18" i="7" s="1"/>
  <c r="H13" i="7"/>
  <c r="H14" i="7" s="1"/>
  <c r="H12" i="7"/>
  <c r="D5" i="7"/>
  <c r="D4" i="7"/>
  <c r="I16" i="2"/>
  <c r="G17" i="2" s="1"/>
  <c r="F31" i="2"/>
  <c r="F32" i="2" s="1"/>
  <c r="H18" i="7" l="1"/>
  <c r="H26" i="7" s="1"/>
  <c r="F24" i="2"/>
  <c r="G24" i="2" s="1"/>
  <c r="I17" i="2"/>
  <c r="I18" i="2" s="1"/>
  <c r="H24" i="2" l="1"/>
  <c r="I24" i="2" s="1"/>
  <c r="I32" i="2" s="1"/>
</calcChain>
</file>

<file path=xl/comments1.xml><?xml version="1.0" encoding="utf-8"?>
<comments xmlns="http://schemas.openxmlformats.org/spreadsheetml/2006/main">
  <authors>
    <author>zyla</author>
    <author>Michael</author>
  </authors>
  <commentList>
    <comment ref="D4" authorId="0">
      <text>
        <r>
          <rPr>
            <b/>
            <sz val="8"/>
            <color indexed="81"/>
            <rFont val="Tahoma"/>
            <family val="2"/>
          </rPr>
          <t>zyla:</t>
        </r>
        <r>
          <rPr>
            <sz val="8"/>
            <color indexed="81"/>
            <rFont val="Tahoma"/>
            <family val="2"/>
          </rPr>
          <t xml:space="preserve">
Der Prozentsatz der Gesamtabzüge wird geschätzt und als Prozrentzahl eingegeben</t>
        </r>
      </text>
    </comment>
    <comment ref="D11" authorId="1">
      <text>
        <r>
          <rPr>
            <b/>
            <sz val="9"/>
            <color indexed="81"/>
            <rFont val="Tahoma"/>
            <family val="2"/>
          </rPr>
          <t>Michael:</t>
        </r>
        <r>
          <rPr>
            <sz val="9"/>
            <color indexed="81"/>
            <rFont val="Tahoma"/>
            <family val="2"/>
          </rPr>
          <t xml:space="preserve">
Betrag aus Aufstockungstabelle eintragen</t>
        </r>
      </text>
    </comment>
    <comment ref="F22" authorId="1">
      <text>
        <r>
          <rPr>
            <b/>
            <sz val="9"/>
            <color indexed="81"/>
            <rFont val="Tahoma"/>
            <family val="2"/>
          </rPr>
          <t>Michael:</t>
        </r>
        <r>
          <rPr>
            <sz val="9"/>
            <color indexed="81"/>
            <rFont val="Tahoma"/>
            <family val="2"/>
          </rPr>
          <t xml:space="preserve">
Durchschnittlicher Sonderbeitrag der Krankenkasse einfügen</t>
        </r>
      </text>
    </comment>
  </commentList>
</comments>
</file>

<file path=xl/sharedStrings.xml><?xml version="1.0" encoding="utf-8"?>
<sst xmlns="http://schemas.openxmlformats.org/spreadsheetml/2006/main" count="82" uniqueCount="58">
  <si>
    <t>Geburtsdatum:</t>
  </si>
  <si>
    <t>Summe:</t>
  </si>
  <si>
    <t>Netto</t>
  </si>
  <si>
    <t>Brutto</t>
  </si>
  <si>
    <t>Gesetzliche Abzüge für die Sozialversicherungen:</t>
  </si>
  <si>
    <t>DRV-Rentenabschläge von 0,3% pro Monat bis zum 65 Lj. in Monate:</t>
  </si>
  <si>
    <t>Gesamtabzüge der Sozialabgaben in %:</t>
  </si>
  <si>
    <t>Krankenversicherung der Rentner in %:</t>
  </si>
  <si>
    <t>Verbleibende Rente in %:</t>
  </si>
  <si>
    <t>Prozentsatz der zu erwartenden Rente nach Abzug der Abschlägen in %:</t>
  </si>
  <si>
    <t>Pflegeversicherung ohne Elterneigenschaft in %:</t>
  </si>
  <si>
    <t>Pflegeversicherung mit Elterneigenschaft in %:</t>
  </si>
  <si>
    <r>
      <t>DRV-Renten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bis zum 65 J. um 0,3% pro Monat:</t>
    </r>
  </si>
  <si>
    <r>
      <t>DRV-Renten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bis zum 67 J. um 0,3% pro Monat:</t>
    </r>
  </si>
  <si>
    <r>
      <t>Berechnung der DRV-Rente ohne Berücksichtigung des Nachhaltigkeitsfaktors und Nachholfaktors. Berechnungen o. Gewähr</t>
    </r>
    <r>
      <rPr>
        <sz val="8"/>
        <rFont val="Arial"/>
        <family val="2"/>
      </rPr>
      <t>!       Datum:</t>
    </r>
  </si>
  <si>
    <t>Akt. Monatsbrutto (VME):</t>
  </si>
  <si>
    <t>Monatsnetto:</t>
  </si>
  <si>
    <t>Pers. Entgelt-punkte:</t>
  </si>
  <si>
    <t>DRV Regel-altersrente Brutto:</t>
  </si>
  <si>
    <t>Ehemals BR-Mitglied WABCO:</t>
  </si>
  <si>
    <t>Datenblatt: Gültig ab  01.01.2017</t>
  </si>
  <si>
    <r>
      <t xml:space="preserve">M. Zyla </t>
    </r>
    <r>
      <rPr>
        <b/>
        <sz val="5"/>
        <rFont val="Arial"/>
        <family val="2"/>
      </rPr>
      <t>©</t>
    </r>
  </si>
  <si>
    <t>St.-Klasse:</t>
  </si>
  <si>
    <t>Firma Eintritt:</t>
  </si>
  <si>
    <t>Renternauskunft vom:</t>
  </si>
  <si>
    <t>Rente für Schwerbehinderte Menschen mit mindestens 50 GdB:</t>
  </si>
  <si>
    <t>in  % ca.:</t>
  </si>
  <si>
    <t>DRV-Rentenabschläge nach Staffel von 0,3% pro Monat bis zum 67 Lj. in Monate:</t>
  </si>
  <si>
    <t>Rente für langjährig Versicherete  mit dem 63. Lebensjahr  (420 Monate):</t>
  </si>
  <si>
    <t>Rente für besonders langjährig Versicherete  nach Staffel (540 Monate):</t>
  </si>
  <si>
    <t>DRV-Rentenbeträge inkl. angenommenen Tarifsteigerungen:</t>
  </si>
  <si>
    <t>Name:</t>
  </si>
  <si>
    <t>Vorname:</t>
  </si>
  <si>
    <t>Hochrechnung der gesetzlichen DRV- Rente bis zum Renteneintritt:</t>
  </si>
  <si>
    <t xml:space="preserve"> Sonderbeitrag der KV im Durchschnitt aller Kassen  in %:</t>
  </si>
  <si>
    <t>DRV-Rente für langjährig Versicherete  mit dem 63. Lebensjahr und dauerhaften Abschlägen (nach 420 Versicherungsmonate) am:</t>
  </si>
  <si>
    <t>DRV-Rente für besonders langjährig Versicherete abschlagsfrei laut Staffellung (nach 540 Wartezeitmonate) am:</t>
  </si>
  <si>
    <t>Abzug in %:</t>
  </si>
  <si>
    <t>Summe Monate:</t>
  </si>
  <si>
    <t>Abzug in €:</t>
  </si>
  <si>
    <t>Abzug In M.</t>
  </si>
  <si>
    <t>Gewollter Eintritt in die Altersrente:</t>
  </si>
  <si>
    <t>DRV-Rente lt. aktueller Rentenauskunft in Brutto:</t>
  </si>
  <si>
    <t>Zusammen in  % ca.:</t>
  </si>
  <si>
    <t>DRV-Rente für Schwerbehinderte Menschen mit dem 63. Lj. und mit mindestens 50 GdB und dauerhaften Abschlägen am:</t>
  </si>
  <si>
    <t xml:space="preserve"> Sonderbeitrag der KV'n im Durchschnitt aller Kassen  in %:</t>
  </si>
  <si>
    <t xml:space="preserve">Rentenauskunft vom: </t>
  </si>
  <si>
    <t>Rentenversicherungs-Nr.:</t>
  </si>
  <si>
    <r>
      <t>Berechnung der DRV-Rente ohne Berücksichtigung des Nachhaltigkeitsfaktors und Nachholfaktors. Berechnungen o. Gewähr</t>
    </r>
    <r>
      <rPr>
        <sz val="8"/>
        <rFont val="Arial"/>
        <family val="2"/>
      </rPr>
      <t xml:space="preserve">!                           </t>
    </r>
  </si>
  <si>
    <t>Alter:</t>
  </si>
  <si>
    <t>Ausstellungsatum:</t>
  </si>
  <si>
    <t>Dauerhafte Abschläge bei SBV-Rente:</t>
  </si>
  <si>
    <t>Angenommene Erhöhung des Rentenwertes bzw. der Tarifsteigerungen:</t>
  </si>
  <si>
    <r>
      <t>Summe dauerhafte 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bei  SBV-Rente:</t>
    </r>
  </si>
  <si>
    <t>Ehemals BR-Mitglied WABCO; Versicherungsältester der DRV BsH Region Hannover:</t>
  </si>
  <si>
    <t>Gesamtabzüge der Sozialversicherungsabgaben in %:</t>
  </si>
  <si>
    <t>Zahlbetrag der verbleibende Rente in %:</t>
  </si>
  <si>
    <t>Datenblatt: Gültig ab 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</si>
</sst>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€&quot;;\-#,##0\ &quot;€&quot;"/>
    <numFmt numFmtId="164" formatCode="dd/mm/yy;@"/>
    <numFmt numFmtId="165" formatCode="0.0"/>
    <numFmt numFmtId="166" formatCode="0.0000"/>
    <numFmt numFmtId="167" formatCode="#,##0\ &quot;€&quot;"/>
    <numFmt numFmtId="168" formatCode="0\ &quot;€&quot;"/>
    <numFmt numFmtId="169" formatCode="0.000"/>
    <numFmt numFmtId="170" formatCode="dd/mm/yy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5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/>
    <xf numFmtId="164" fontId="2" fillId="0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Fill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1" xfId="0" applyFont="1" applyBorder="1"/>
    <xf numFmtId="1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5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5" fontId="5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5" fontId="5" fillId="0" borderId="3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 applyAlignment="1" applyProtection="1">
      <alignment horizontal="center"/>
    </xf>
    <xf numFmtId="0" fontId="5" fillId="0" borderId="1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5" fontId="5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/>
    </xf>
    <xf numFmtId="16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5" fillId="0" borderId="5" xfId="0" applyFont="1" applyBorder="1"/>
    <xf numFmtId="0" fontId="2" fillId="0" borderId="1" xfId="0" applyFont="1" applyFill="1" applyBorder="1"/>
    <xf numFmtId="0" fontId="2" fillId="0" borderId="0" xfId="0" applyFont="1" applyFill="1" applyBorder="1"/>
    <xf numFmtId="0" fontId="2" fillId="0" borderId="4" xfId="0" applyFont="1" applyFill="1" applyBorder="1"/>
    <xf numFmtId="0" fontId="2" fillId="0" borderId="9" xfId="0" applyFont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wrapText="1"/>
    </xf>
    <xf numFmtId="167" fontId="2" fillId="0" borderId="0" xfId="0" applyNumberFormat="1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4" fontId="2" fillId="0" borderId="0" xfId="0" applyNumberFormat="1" applyFont="1" applyAlignment="1">
      <alignment horizontal="right"/>
    </xf>
    <xf numFmtId="5" fontId="2" fillId="0" borderId="0" xfId="0" applyNumberFormat="1" applyFont="1" applyFill="1" applyAlignment="1">
      <alignment horizontal="center"/>
    </xf>
    <xf numFmtId="5" fontId="2" fillId="0" borderId="0" xfId="0" applyNumberFormat="1" applyFont="1" applyFill="1" applyAlignment="1">
      <alignment horizontal="center" vertical="center" wrapText="1"/>
    </xf>
    <xf numFmtId="5" fontId="2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164" fontId="2" fillId="4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 wrapText="1"/>
    </xf>
    <xf numFmtId="2" fontId="2" fillId="0" borderId="0" xfId="0" applyNumberFormat="1" applyFont="1" applyFill="1" applyAlignment="1">
      <alignment horizontal="center"/>
    </xf>
    <xf numFmtId="170" fontId="4" fillId="0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/>
    </xf>
    <xf numFmtId="170" fontId="4" fillId="0" borderId="4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4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0" fontId="2" fillId="3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1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left" vertical="center"/>
    </xf>
    <xf numFmtId="5" fontId="2" fillId="0" borderId="0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/>
    <xf numFmtId="14" fontId="2" fillId="0" borderId="0" xfId="0" applyNumberFormat="1" applyFont="1" applyAlignment="1">
      <alignment horizontal="center"/>
    </xf>
    <xf numFmtId="170" fontId="2" fillId="0" borderId="4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Alignment="1">
      <alignment horizontal="right"/>
    </xf>
    <xf numFmtId="49" fontId="2" fillId="4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Border="1"/>
    <xf numFmtId="0" fontId="2" fillId="4" borderId="9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7" zoomScale="120" zoomScaleNormal="120" workbookViewId="0">
      <selection activeCell="F29" sqref="F29"/>
    </sheetView>
  </sheetViews>
  <sheetFormatPr baseColWidth="10" defaultColWidth="9.109375" defaultRowHeight="13.2" x14ac:dyDescent="0.25"/>
  <cols>
    <col min="1" max="1" width="17.33203125" style="2" customWidth="1"/>
    <col min="2" max="2" width="14.33203125" style="2" customWidth="1"/>
    <col min="3" max="3" width="10.6640625" style="2" customWidth="1"/>
    <col min="4" max="4" width="12.109375" style="2" customWidth="1"/>
    <col min="5" max="5" width="17.6640625" style="2" customWidth="1"/>
    <col min="6" max="6" width="9.5546875" style="2" customWidth="1"/>
    <col min="7" max="8" width="10.33203125" style="2" customWidth="1"/>
    <col min="9" max="9" width="20" style="2" customWidth="1"/>
    <col min="10" max="10" width="9.33203125" style="78" customWidth="1"/>
    <col min="11" max="16384" width="9.109375" style="2"/>
  </cols>
  <sheetData>
    <row r="1" spans="1:12" x14ac:dyDescent="0.25">
      <c r="A1" s="4" t="s">
        <v>48</v>
      </c>
      <c r="H1" s="7" t="s">
        <v>50</v>
      </c>
      <c r="I1" s="90"/>
      <c r="J1" s="95"/>
    </row>
    <row r="2" spans="1:12" ht="8.25" customHeight="1" x14ac:dyDescent="0.25">
      <c r="A2" s="1"/>
      <c r="I2" s="99" t="s">
        <v>54</v>
      </c>
      <c r="J2" s="71" t="s">
        <v>21</v>
      </c>
    </row>
    <row r="3" spans="1:12" x14ac:dyDescent="0.25">
      <c r="A3" s="8" t="s">
        <v>31</v>
      </c>
      <c r="B3" s="65"/>
      <c r="C3" s="8" t="s">
        <v>32</v>
      </c>
      <c r="D3" s="65"/>
      <c r="E3" s="7" t="s">
        <v>0</v>
      </c>
      <c r="F3" s="66"/>
      <c r="G3" s="92" t="s">
        <v>49</v>
      </c>
      <c r="H3" s="93"/>
      <c r="I3" s="61"/>
      <c r="J3" s="95"/>
    </row>
    <row r="4" spans="1:12" ht="11.25" customHeight="1" x14ac:dyDescent="0.25">
      <c r="A4" s="15"/>
      <c r="B4" s="62"/>
      <c r="C4" s="16"/>
      <c r="D4" s="62"/>
      <c r="E4" s="16"/>
      <c r="F4" s="58"/>
      <c r="G4" s="58"/>
      <c r="H4" s="58"/>
      <c r="I4" s="17"/>
      <c r="J4" s="72"/>
    </row>
    <row r="5" spans="1:12" s="3" customFormat="1" ht="35.25" customHeight="1" x14ac:dyDescent="0.25">
      <c r="A5" s="57" t="s">
        <v>42</v>
      </c>
      <c r="B5" s="64"/>
      <c r="C5" s="15" t="s">
        <v>17</v>
      </c>
      <c r="D5" s="18">
        <f>B5/33.05</f>
        <v>0</v>
      </c>
      <c r="E5" s="19"/>
      <c r="F5" s="20"/>
      <c r="G5" s="21"/>
      <c r="H5" s="85"/>
      <c r="I5" s="84" t="s">
        <v>41</v>
      </c>
      <c r="J5" s="91"/>
    </row>
    <row r="6" spans="1:12" s="3" customFormat="1" ht="12" customHeight="1" x14ac:dyDescent="0.25">
      <c r="A6" s="57" t="s">
        <v>46</v>
      </c>
      <c r="B6" s="94"/>
      <c r="C6" s="15"/>
      <c r="D6" s="18"/>
      <c r="E6" s="19"/>
      <c r="F6" s="20"/>
      <c r="G6" s="21"/>
      <c r="H6" s="21"/>
      <c r="J6" s="73"/>
    </row>
    <row r="7" spans="1:12" s="3" customFormat="1" ht="12" customHeight="1" x14ac:dyDescent="0.25">
      <c r="A7" s="57" t="s">
        <v>47</v>
      </c>
      <c r="B7" s="63"/>
      <c r="C7" s="15"/>
      <c r="D7" s="18"/>
      <c r="E7" s="19"/>
      <c r="F7" s="20"/>
      <c r="G7" s="20"/>
      <c r="H7" s="20"/>
      <c r="I7" s="21" t="s">
        <v>36</v>
      </c>
      <c r="J7" s="96"/>
    </row>
    <row r="8" spans="1:12" s="3" customFormat="1" ht="12" customHeight="1" x14ac:dyDescent="0.25">
      <c r="A8" s="57"/>
      <c r="B8" s="63"/>
      <c r="C8" s="15"/>
      <c r="D8" s="18"/>
      <c r="E8" s="19"/>
      <c r="F8" s="20"/>
      <c r="G8" s="20"/>
      <c r="H8" s="20"/>
      <c r="I8" s="21" t="s">
        <v>35</v>
      </c>
      <c r="J8" s="96"/>
    </row>
    <row r="9" spans="1:12" s="3" customFormat="1" ht="12" customHeight="1" x14ac:dyDescent="0.25">
      <c r="A9" s="57"/>
      <c r="B9" s="63"/>
      <c r="C9" s="15"/>
      <c r="D9" s="18"/>
      <c r="E9" s="19"/>
      <c r="F9" s="20"/>
      <c r="G9" s="20"/>
      <c r="H9" s="20"/>
      <c r="I9" s="21" t="s">
        <v>5</v>
      </c>
      <c r="J9" s="97"/>
    </row>
    <row r="10" spans="1:12" s="3" customFormat="1" ht="12" customHeight="1" x14ac:dyDescent="0.25">
      <c r="A10" s="57"/>
      <c r="B10" s="63"/>
      <c r="C10" s="15"/>
      <c r="D10" s="18"/>
      <c r="E10" s="19"/>
      <c r="F10" s="20"/>
      <c r="G10" s="20"/>
      <c r="H10" s="20"/>
      <c r="I10" s="21" t="s">
        <v>27</v>
      </c>
      <c r="J10" s="97"/>
    </row>
    <row r="11" spans="1:12" s="3" customFormat="1" ht="12" customHeight="1" x14ac:dyDescent="0.25">
      <c r="A11" s="57"/>
      <c r="B11" s="63"/>
      <c r="C11" s="15"/>
      <c r="D11" s="18"/>
      <c r="E11" s="19"/>
      <c r="F11" s="20"/>
      <c r="G11" s="20"/>
      <c r="H11" s="20"/>
      <c r="I11" s="21" t="s">
        <v>38</v>
      </c>
      <c r="J11" s="98">
        <f>J9+J10</f>
        <v>0</v>
      </c>
    </row>
    <row r="12" spans="1:12" s="3" customFormat="1" ht="6" customHeight="1" x14ac:dyDescent="0.25">
      <c r="A12" s="57"/>
      <c r="B12" s="63"/>
      <c r="C12" s="15"/>
      <c r="D12" s="18"/>
      <c r="E12" s="19"/>
      <c r="F12" s="20"/>
      <c r="G12" s="20"/>
      <c r="H12" s="20"/>
      <c r="I12" s="21"/>
      <c r="J12" s="76"/>
    </row>
    <row r="13" spans="1:12" s="3" customFormat="1" ht="12" customHeight="1" x14ac:dyDescent="0.25">
      <c r="A13" s="57"/>
      <c r="B13" s="63"/>
      <c r="C13" s="15"/>
      <c r="D13" s="18"/>
      <c r="E13" s="19"/>
      <c r="F13" s="20"/>
      <c r="G13" s="20"/>
      <c r="H13" s="20"/>
      <c r="I13" s="21" t="s">
        <v>44</v>
      </c>
      <c r="J13" s="76"/>
    </row>
    <row r="14" spans="1:12" s="3" customFormat="1" ht="12" customHeight="1" x14ac:dyDescent="0.25">
      <c r="A14" s="57"/>
      <c r="B14" s="63"/>
      <c r="C14" s="15"/>
      <c r="D14" s="18"/>
      <c r="E14" s="19"/>
      <c r="F14" s="20"/>
      <c r="G14" s="20"/>
      <c r="H14" s="20"/>
      <c r="I14" s="21" t="s">
        <v>51</v>
      </c>
      <c r="J14" s="97"/>
    </row>
    <row r="15" spans="1:12" s="3" customFormat="1" ht="12" customHeight="1" thickBot="1" x14ac:dyDescent="0.3">
      <c r="A15" s="15"/>
      <c r="B15" s="59"/>
      <c r="C15" s="54"/>
      <c r="D15" s="59"/>
      <c r="E15" s="15"/>
      <c r="F15" s="20"/>
      <c r="G15" s="20"/>
      <c r="H15" s="20"/>
      <c r="I15" s="21"/>
      <c r="J15" s="74"/>
    </row>
    <row r="16" spans="1:12" ht="12" customHeight="1" thickTop="1" x14ac:dyDescent="0.25">
      <c r="A16" s="25" t="s">
        <v>33</v>
      </c>
      <c r="B16" s="26"/>
      <c r="C16" s="12"/>
      <c r="D16" s="26"/>
      <c r="E16" s="26"/>
      <c r="F16" s="33"/>
      <c r="G16" s="81"/>
      <c r="H16" s="81"/>
      <c r="I16" s="34">
        <f>B5</f>
        <v>0</v>
      </c>
      <c r="J16" s="35" t="s">
        <v>3</v>
      </c>
      <c r="L16" s="9"/>
    </row>
    <row r="17" spans="1:13" ht="12" customHeight="1" x14ac:dyDescent="0.25">
      <c r="A17" s="36" t="s">
        <v>52</v>
      </c>
      <c r="B17" s="12"/>
      <c r="C17" s="12"/>
      <c r="D17" s="12"/>
      <c r="E17" s="10" t="s">
        <v>43</v>
      </c>
      <c r="F17" s="37"/>
      <c r="G17" s="86">
        <f>I16/100*F17</f>
        <v>0</v>
      </c>
      <c r="H17" s="38"/>
      <c r="I17" s="79">
        <f>G17</f>
        <v>0</v>
      </c>
      <c r="J17" s="27" t="s">
        <v>3</v>
      </c>
    </row>
    <row r="18" spans="1:13" ht="12" customHeight="1" x14ac:dyDescent="0.25">
      <c r="A18" s="13"/>
      <c r="B18" s="12"/>
      <c r="C18" s="12"/>
      <c r="D18" s="12"/>
      <c r="E18" s="12"/>
      <c r="F18" s="10" t="s">
        <v>1</v>
      </c>
      <c r="G18" s="10"/>
      <c r="H18" s="10"/>
      <c r="I18" s="23">
        <f>SUM(I16:I17)</f>
        <v>0</v>
      </c>
      <c r="J18" s="27" t="s">
        <v>3</v>
      </c>
    </row>
    <row r="19" spans="1:13" ht="6.6" customHeight="1" x14ac:dyDescent="0.25">
      <c r="A19" s="13"/>
      <c r="B19" s="12"/>
      <c r="C19" s="12"/>
      <c r="D19" s="12"/>
      <c r="E19" s="12"/>
      <c r="F19" s="10"/>
      <c r="G19" s="10"/>
      <c r="H19" s="10"/>
      <c r="I19" s="23"/>
      <c r="J19" s="27"/>
    </row>
    <row r="20" spans="1:13" ht="12" customHeight="1" x14ac:dyDescent="0.25">
      <c r="A20" s="13"/>
      <c r="B20" s="12"/>
      <c r="C20" s="12"/>
      <c r="D20" s="12"/>
      <c r="E20" s="12"/>
      <c r="F20" s="80" t="s">
        <v>40</v>
      </c>
      <c r="G20" s="80" t="s">
        <v>37</v>
      </c>
      <c r="H20" s="55" t="s">
        <v>39</v>
      </c>
      <c r="I20" s="40"/>
      <c r="J20" s="27"/>
    </row>
    <row r="21" spans="1:13" ht="12" customHeight="1" x14ac:dyDescent="0.25">
      <c r="A21" s="13"/>
      <c r="B21" s="12"/>
      <c r="C21" s="12"/>
      <c r="D21" s="12"/>
      <c r="E21" s="10" t="s">
        <v>12</v>
      </c>
      <c r="F21" s="75">
        <f>J9</f>
        <v>0</v>
      </c>
      <c r="G21" s="22"/>
      <c r="H21" s="22"/>
      <c r="I21" s="40"/>
      <c r="J21" s="27"/>
    </row>
    <row r="22" spans="1:13" ht="12" customHeight="1" x14ac:dyDescent="0.25">
      <c r="A22" s="13"/>
      <c r="B22" s="12"/>
      <c r="C22" s="12"/>
      <c r="D22" s="12"/>
      <c r="E22" s="49" t="s">
        <v>13</v>
      </c>
      <c r="F22" s="38">
        <f>J10</f>
        <v>0</v>
      </c>
      <c r="G22" s="39"/>
      <c r="H22" s="39"/>
      <c r="I22" s="40"/>
      <c r="J22" s="27"/>
    </row>
    <row r="23" spans="1:13" ht="12" customHeight="1" thickBot="1" x14ac:dyDescent="0.3">
      <c r="A23" s="13"/>
      <c r="B23" s="12"/>
      <c r="C23" s="12"/>
      <c r="D23" s="12"/>
      <c r="E23" s="49" t="s">
        <v>53</v>
      </c>
      <c r="F23" s="101">
        <f>J14</f>
        <v>0</v>
      </c>
      <c r="G23" s="39"/>
      <c r="H23" s="39"/>
      <c r="I23" s="40"/>
      <c r="J23" s="27"/>
    </row>
    <row r="24" spans="1:13" ht="12" customHeight="1" thickTop="1" x14ac:dyDescent="0.25">
      <c r="A24" s="13"/>
      <c r="B24" s="12"/>
      <c r="C24" s="12"/>
      <c r="D24" s="12"/>
      <c r="E24" s="10" t="s">
        <v>9</v>
      </c>
      <c r="F24" s="42">
        <f>F21+F22</f>
        <v>0</v>
      </c>
      <c r="G24" s="83">
        <f>F24/3</f>
        <v>0</v>
      </c>
      <c r="H24" s="82">
        <f>I18/100*G24</f>
        <v>0</v>
      </c>
      <c r="I24" s="23">
        <f>I18-H24</f>
        <v>0</v>
      </c>
      <c r="J24" s="27" t="s">
        <v>3</v>
      </c>
      <c r="M24" s="100"/>
    </row>
    <row r="25" spans="1:13" ht="6" customHeight="1" x14ac:dyDescent="0.25">
      <c r="A25" s="13"/>
      <c r="B25" s="12"/>
      <c r="C25" s="12"/>
      <c r="D25" s="12"/>
      <c r="E25" s="10"/>
      <c r="F25" s="42"/>
      <c r="G25" s="42"/>
      <c r="H25" s="42"/>
      <c r="I25" s="40"/>
      <c r="J25" s="27"/>
    </row>
    <row r="26" spans="1:13" ht="11.25" customHeight="1" x14ac:dyDescent="0.25">
      <c r="A26" s="43" t="s">
        <v>4</v>
      </c>
      <c r="B26" s="12"/>
      <c r="C26" s="12"/>
      <c r="D26" s="12"/>
      <c r="E26" s="12"/>
      <c r="F26" s="12"/>
      <c r="G26" s="12"/>
      <c r="H26" s="12"/>
      <c r="I26" s="12"/>
      <c r="J26" s="27"/>
    </row>
    <row r="27" spans="1:13" ht="12" customHeight="1" x14ac:dyDescent="0.25">
      <c r="A27" s="13"/>
      <c r="B27" s="12"/>
      <c r="C27" s="12"/>
      <c r="D27" s="12"/>
      <c r="E27" s="10" t="s">
        <v>7</v>
      </c>
      <c r="F27" s="39">
        <v>7.3</v>
      </c>
      <c r="G27" s="39"/>
      <c r="H27" s="39"/>
      <c r="I27" s="12"/>
      <c r="J27" s="27"/>
    </row>
    <row r="28" spans="1:13" ht="12" customHeight="1" x14ac:dyDescent="0.25">
      <c r="A28" s="51"/>
      <c r="B28" s="52"/>
      <c r="C28" s="52"/>
      <c r="D28" s="52"/>
      <c r="E28" s="11" t="s">
        <v>45</v>
      </c>
      <c r="F28" s="39">
        <v>1.1000000000000001</v>
      </c>
      <c r="G28" s="38"/>
      <c r="H28" s="38"/>
      <c r="I28" s="52"/>
      <c r="J28" s="77"/>
    </row>
    <row r="29" spans="1:13" ht="12" customHeight="1" x14ac:dyDescent="0.25">
      <c r="A29" s="51"/>
      <c r="B29" s="52"/>
      <c r="C29" s="89"/>
      <c r="D29" s="89"/>
      <c r="E29" s="88" t="s">
        <v>10</v>
      </c>
      <c r="F29" s="38">
        <v>3.3</v>
      </c>
      <c r="G29" s="38"/>
      <c r="H29" s="38"/>
      <c r="I29" s="52"/>
      <c r="J29" s="77"/>
    </row>
    <row r="30" spans="1:13" ht="12" customHeight="1" thickBot="1" x14ac:dyDescent="0.3">
      <c r="A30" s="51"/>
      <c r="B30" s="52"/>
      <c r="C30" s="89"/>
      <c r="D30" s="89"/>
      <c r="E30" s="88" t="s">
        <v>11</v>
      </c>
      <c r="F30" s="38">
        <v>3.05</v>
      </c>
      <c r="G30" s="38"/>
      <c r="H30" s="38"/>
      <c r="I30" s="52"/>
      <c r="J30" s="77"/>
    </row>
    <row r="31" spans="1:13" ht="12" customHeight="1" thickTop="1" x14ac:dyDescent="0.25">
      <c r="A31" s="36"/>
      <c r="B31" s="12"/>
      <c r="C31" s="12"/>
      <c r="D31" s="12"/>
      <c r="E31" s="10" t="s">
        <v>55</v>
      </c>
      <c r="F31" s="87">
        <f>SUM(F27:F30)</f>
        <v>14.75</v>
      </c>
      <c r="G31" s="44"/>
      <c r="H31" s="44"/>
      <c r="I31" s="12"/>
      <c r="J31" s="27"/>
    </row>
    <row r="32" spans="1:13" ht="12" customHeight="1" x14ac:dyDescent="0.25">
      <c r="A32" s="28"/>
      <c r="B32" s="29"/>
      <c r="C32" s="29"/>
      <c r="D32" s="29"/>
      <c r="E32" s="45" t="s">
        <v>56</v>
      </c>
      <c r="F32" s="30">
        <f>100-F31</f>
        <v>85.25</v>
      </c>
      <c r="G32" s="30"/>
      <c r="H32" s="30"/>
      <c r="I32" s="31">
        <f>I24/100*F32</f>
        <v>0</v>
      </c>
      <c r="J32" s="60" t="s">
        <v>2</v>
      </c>
    </row>
    <row r="33" spans="1:10" ht="12" customHeight="1" x14ac:dyDescent="0.25">
      <c r="A33" s="50" t="s">
        <v>57</v>
      </c>
      <c r="B33" s="29"/>
      <c r="C33" s="29"/>
      <c r="D33" s="29"/>
      <c r="E33" s="45"/>
      <c r="F33" s="30"/>
      <c r="G33" s="30"/>
      <c r="H33" s="30"/>
      <c r="I33" s="31"/>
      <c r="J33" s="32"/>
    </row>
  </sheetData>
  <phoneticPr fontId="0" type="noConversion"/>
  <printOptions horizontalCentered="1" gridLines="1"/>
  <pageMargins left="0.11811023622047245" right="0.11811023622047245" top="0.94488188976377963" bottom="0" header="0.51181102362204722" footer="0.51181102362204722"/>
  <pageSetup paperSize="9" orientation="landscape" r:id="rId1"/>
  <headerFooter alignWithMargins="0">
    <oddHeader xml:space="preserve">&amp;LIGM Hannover Renteninformation-zy.
&amp;C&amp;"Arial,Fett"DRV Renten - Informationsblatt&amp;RBlatt: DRV-Rente 
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"/>
  <sheetViews>
    <sheetView zoomScale="178" zoomScaleNormal="178" workbookViewId="0">
      <selection activeCell="B3" sqref="B3"/>
    </sheetView>
  </sheetViews>
  <sheetFormatPr baseColWidth="10" defaultColWidth="9.109375" defaultRowHeight="13.2" x14ac:dyDescent="0.25"/>
  <cols>
    <col min="1" max="1" width="14.109375" style="2" customWidth="1"/>
    <col min="2" max="2" width="7.33203125" style="2" customWidth="1"/>
    <col min="3" max="3" width="10.6640625" style="2" customWidth="1"/>
    <col min="4" max="4" width="8.44140625" style="2" customWidth="1"/>
    <col min="5" max="5" width="17.6640625" style="2" customWidth="1"/>
    <col min="6" max="6" width="8.33203125" style="2" customWidth="1"/>
    <col min="7" max="7" width="8.44140625" style="2" customWidth="1"/>
    <col min="8" max="8" width="20" style="2" customWidth="1"/>
    <col min="9" max="9" width="7.109375" style="2" customWidth="1"/>
    <col min="10" max="16384" width="9.109375" style="2"/>
  </cols>
  <sheetData>
    <row r="1" spans="1:11" x14ac:dyDescent="0.25">
      <c r="A1" s="4" t="s">
        <v>14</v>
      </c>
      <c r="I1" s="66"/>
    </row>
    <row r="2" spans="1:11" ht="8.25" customHeight="1" x14ac:dyDescent="0.25">
      <c r="A2" s="1"/>
      <c r="H2" s="6" t="s">
        <v>19</v>
      </c>
      <c r="I2" s="70" t="s">
        <v>21</v>
      </c>
    </row>
    <row r="3" spans="1:11" x14ac:dyDescent="0.25">
      <c r="A3" s="8" t="s">
        <v>31</v>
      </c>
      <c r="B3" s="65"/>
      <c r="C3" s="8" t="s">
        <v>32</v>
      </c>
      <c r="D3" s="65"/>
      <c r="E3" s="7" t="s">
        <v>0</v>
      </c>
      <c r="F3" s="66"/>
      <c r="G3" s="14"/>
      <c r="H3" s="61" t="s">
        <v>23</v>
      </c>
      <c r="I3" s="66"/>
    </row>
    <row r="4" spans="1:11" ht="11.25" customHeight="1" x14ac:dyDescent="0.25">
      <c r="A4" s="15" t="s">
        <v>15</v>
      </c>
      <c r="B4" s="62"/>
      <c r="C4" s="16" t="s">
        <v>16</v>
      </c>
      <c r="D4" s="62">
        <f>B4/100*65</f>
        <v>0</v>
      </c>
      <c r="E4" s="16" t="s">
        <v>22</v>
      </c>
      <c r="F4" s="67"/>
      <c r="G4" s="58"/>
      <c r="H4" s="17"/>
      <c r="I4" s="68"/>
    </row>
    <row r="5" spans="1:11" s="3" customFormat="1" ht="22.5" customHeight="1" x14ac:dyDescent="0.25">
      <c r="A5" s="57" t="s">
        <v>18</v>
      </c>
      <c r="B5" s="64"/>
      <c r="C5" s="15" t="s">
        <v>17</v>
      </c>
      <c r="D5" s="18">
        <f>B5/30.45</f>
        <v>0</v>
      </c>
      <c r="E5" s="19"/>
      <c r="F5" s="20"/>
      <c r="G5" s="20"/>
      <c r="H5" s="21" t="s">
        <v>24</v>
      </c>
      <c r="I5" s="69"/>
    </row>
    <row r="6" spans="1:11" s="3" customFormat="1" ht="12" customHeight="1" x14ac:dyDescent="0.25">
      <c r="A6" s="57"/>
      <c r="B6" s="63"/>
      <c r="C6" s="15"/>
      <c r="D6" s="18"/>
      <c r="E6" s="19"/>
      <c r="F6" s="20"/>
      <c r="G6" s="20"/>
      <c r="H6" s="21" t="s">
        <v>29</v>
      </c>
      <c r="I6" s="69"/>
    </row>
    <row r="7" spans="1:11" s="3" customFormat="1" ht="12" customHeight="1" x14ac:dyDescent="0.25">
      <c r="A7" s="57"/>
      <c r="B7" s="63"/>
      <c r="C7" s="15"/>
      <c r="D7" s="18"/>
      <c r="E7" s="19"/>
      <c r="F7" s="20"/>
      <c r="G7" s="20"/>
      <c r="H7" s="21" t="s">
        <v>28</v>
      </c>
      <c r="I7" s="69"/>
    </row>
    <row r="8" spans="1:11" s="3" customFormat="1" ht="12" customHeight="1" x14ac:dyDescent="0.25">
      <c r="A8" s="57"/>
      <c r="B8" s="63"/>
      <c r="C8" s="15"/>
      <c r="D8" s="18"/>
      <c r="E8" s="19"/>
      <c r="F8" s="20"/>
      <c r="G8" s="20"/>
      <c r="H8" s="21" t="s">
        <v>25</v>
      </c>
      <c r="I8" s="69"/>
    </row>
    <row r="9" spans="1:11" s="3" customFormat="1" ht="12" customHeight="1" x14ac:dyDescent="0.25">
      <c r="A9" s="57"/>
      <c r="B9" s="63"/>
      <c r="C9" s="15"/>
      <c r="D9" s="18"/>
      <c r="E9" s="19"/>
      <c r="F9" s="20"/>
      <c r="G9" s="20"/>
      <c r="H9" s="21"/>
      <c r="I9" s="69"/>
    </row>
    <row r="10" spans="1:11" s="3" customFormat="1" ht="12" customHeight="1" x14ac:dyDescent="0.25">
      <c r="A10" s="15"/>
      <c r="B10" s="5"/>
      <c r="C10" s="15"/>
      <c r="D10" s="18"/>
      <c r="E10" s="15"/>
      <c r="F10" s="20"/>
      <c r="G10" s="20"/>
      <c r="H10" s="21" t="s">
        <v>5</v>
      </c>
      <c r="I10" s="56"/>
    </row>
    <row r="11" spans="1:11" s="3" customFormat="1" ht="12" customHeight="1" thickBot="1" x14ac:dyDescent="0.3">
      <c r="A11" s="15"/>
      <c r="B11" s="59"/>
      <c r="C11" s="54"/>
      <c r="D11" s="59"/>
      <c r="E11" s="15"/>
      <c r="F11" s="20"/>
      <c r="G11" s="20"/>
      <c r="H11" s="21" t="s">
        <v>27</v>
      </c>
      <c r="I11" s="56"/>
    </row>
    <row r="12" spans="1:11" ht="12" customHeight="1" thickTop="1" x14ac:dyDescent="0.25">
      <c r="A12" s="25" t="s">
        <v>33</v>
      </c>
      <c r="B12" s="26"/>
      <c r="C12" s="26"/>
      <c r="D12" s="26"/>
      <c r="E12" s="26"/>
      <c r="F12" s="33"/>
      <c r="G12" s="33"/>
      <c r="H12" s="34">
        <f>B5</f>
        <v>0</v>
      </c>
      <c r="I12" s="35" t="s">
        <v>3</v>
      </c>
      <c r="K12" s="9"/>
    </row>
    <row r="13" spans="1:11" ht="12" customHeight="1" x14ac:dyDescent="0.25">
      <c r="A13" s="36" t="s">
        <v>30</v>
      </c>
      <c r="B13" s="12"/>
      <c r="C13" s="12"/>
      <c r="D13" s="12"/>
      <c r="E13" s="10" t="s">
        <v>26</v>
      </c>
      <c r="F13" s="37"/>
      <c r="G13" s="38"/>
      <c r="H13" s="23">
        <f>B5/100*F13</f>
        <v>0</v>
      </c>
      <c r="I13" s="27" t="s">
        <v>3</v>
      </c>
    </row>
    <row r="14" spans="1:11" ht="12" customHeight="1" x14ac:dyDescent="0.25">
      <c r="A14" s="13"/>
      <c r="B14" s="12"/>
      <c r="C14" s="12"/>
      <c r="D14" s="12"/>
      <c r="E14" s="12"/>
      <c r="F14" s="10" t="s">
        <v>1</v>
      </c>
      <c r="G14" s="10"/>
      <c r="H14" s="23">
        <f>SUM(H12:H13)</f>
        <v>0</v>
      </c>
      <c r="I14" s="27" t="s">
        <v>3</v>
      </c>
    </row>
    <row r="15" spans="1:11" ht="6" customHeight="1" x14ac:dyDescent="0.25">
      <c r="A15" s="13"/>
      <c r="B15" s="12"/>
      <c r="C15" s="12"/>
      <c r="D15" s="12"/>
      <c r="E15" s="12"/>
      <c r="F15" s="10"/>
      <c r="G15" s="10"/>
      <c r="H15" s="40"/>
      <c r="I15" s="27"/>
    </row>
    <row r="16" spans="1:11" ht="12" customHeight="1" x14ac:dyDescent="0.25">
      <c r="A16" s="13"/>
      <c r="B16" s="12"/>
      <c r="C16" s="12"/>
      <c r="D16" s="12"/>
      <c r="E16" s="10" t="s">
        <v>12</v>
      </c>
      <c r="F16" s="22">
        <f>I10*0.3</f>
        <v>0</v>
      </c>
      <c r="G16" s="22"/>
      <c r="H16" s="40"/>
      <c r="I16" s="41"/>
    </row>
    <row r="17" spans="1:9" ht="12" customHeight="1" thickBot="1" x14ac:dyDescent="0.3">
      <c r="A17" s="13"/>
      <c r="B17" s="12"/>
      <c r="C17" s="12"/>
      <c r="D17" s="12"/>
      <c r="E17" s="49" t="s">
        <v>13</v>
      </c>
      <c r="F17" s="47">
        <f>I11*0.3</f>
        <v>0</v>
      </c>
      <c r="G17" s="39"/>
      <c r="H17" s="40"/>
      <c r="I17" s="41"/>
    </row>
    <row r="18" spans="1:9" ht="12" customHeight="1" thickTop="1" x14ac:dyDescent="0.25">
      <c r="A18" s="13"/>
      <c r="B18" s="12"/>
      <c r="C18" s="12"/>
      <c r="D18" s="12"/>
      <c r="E18" s="10" t="s">
        <v>9</v>
      </c>
      <c r="F18" s="42">
        <f>100-F16-F17</f>
        <v>100</v>
      </c>
      <c r="G18" s="42"/>
      <c r="H18" s="23">
        <f>H14/100*F18</f>
        <v>0</v>
      </c>
      <c r="I18" s="27" t="s">
        <v>3</v>
      </c>
    </row>
    <row r="19" spans="1:9" ht="6" customHeight="1" x14ac:dyDescent="0.25">
      <c r="A19" s="13"/>
      <c r="B19" s="12"/>
      <c r="C19" s="12"/>
      <c r="D19" s="12"/>
      <c r="E19" s="10"/>
      <c r="F19" s="42"/>
      <c r="G19" s="42"/>
      <c r="H19" s="40"/>
      <c r="I19" s="27"/>
    </row>
    <row r="20" spans="1:9" ht="11.25" customHeight="1" x14ac:dyDescent="0.25">
      <c r="A20" s="43" t="s">
        <v>4</v>
      </c>
      <c r="B20" s="12"/>
      <c r="C20" s="12"/>
      <c r="D20" s="12"/>
      <c r="E20" s="12"/>
      <c r="F20" s="12"/>
      <c r="G20" s="12"/>
      <c r="H20" s="12"/>
      <c r="I20" s="41"/>
    </row>
    <row r="21" spans="1:9" ht="12" customHeight="1" x14ac:dyDescent="0.25">
      <c r="A21" s="13"/>
      <c r="B21" s="12"/>
      <c r="C21" s="12"/>
      <c r="D21" s="12"/>
      <c r="E21" s="10" t="s">
        <v>7</v>
      </c>
      <c r="F21" s="39">
        <v>7.3</v>
      </c>
      <c r="G21" s="39"/>
      <c r="H21" s="12"/>
      <c r="I21" s="41"/>
    </row>
    <row r="22" spans="1:9" ht="12" customHeight="1" x14ac:dyDescent="0.25">
      <c r="A22" s="51"/>
      <c r="B22" s="52"/>
      <c r="C22" s="52"/>
      <c r="D22" s="52"/>
      <c r="E22" s="11" t="s">
        <v>34</v>
      </c>
      <c r="F22" s="55">
        <v>1.1000000000000001</v>
      </c>
      <c r="G22" s="38"/>
      <c r="H22" s="52"/>
      <c r="I22" s="53"/>
    </row>
    <row r="23" spans="1:9" ht="12" customHeight="1" x14ac:dyDescent="0.25">
      <c r="A23" s="51"/>
      <c r="B23" s="52"/>
      <c r="C23" s="52"/>
      <c r="D23" s="52"/>
      <c r="E23" s="10" t="s">
        <v>10</v>
      </c>
      <c r="F23" s="38"/>
      <c r="G23" s="38"/>
      <c r="H23" s="52"/>
      <c r="I23" s="53"/>
    </row>
    <row r="24" spans="1:9" ht="12" customHeight="1" thickBot="1" x14ac:dyDescent="0.3">
      <c r="A24" s="51"/>
      <c r="B24" s="52"/>
      <c r="C24" s="52"/>
      <c r="D24" s="52"/>
      <c r="E24" s="10" t="s">
        <v>11</v>
      </c>
      <c r="F24" s="38">
        <v>1.2749999999999999</v>
      </c>
      <c r="G24" s="38"/>
      <c r="H24" s="52"/>
      <c r="I24" s="53"/>
    </row>
    <row r="25" spans="1:9" ht="12" customHeight="1" thickTop="1" x14ac:dyDescent="0.25">
      <c r="A25" s="36"/>
      <c r="B25" s="12"/>
      <c r="C25" s="12"/>
      <c r="D25" s="12"/>
      <c r="E25" s="10" t="s">
        <v>6</v>
      </c>
      <c r="F25" s="48">
        <f>SUM(F21:F24)</f>
        <v>9.6750000000000007</v>
      </c>
      <c r="G25" s="44"/>
      <c r="H25" s="12"/>
      <c r="I25" s="27"/>
    </row>
    <row r="26" spans="1:9" ht="12" customHeight="1" x14ac:dyDescent="0.25">
      <c r="A26" s="28"/>
      <c r="B26" s="29"/>
      <c r="C26" s="29"/>
      <c r="D26" s="29"/>
      <c r="E26" s="45" t="s">
        <v>8</v>
      </c>
      <c r="F26" s="30">
        <f>100-F25</f>
        <v>90.325000000000003</v>
      </c>
      <c r="G26" s="30"/>
      <c r="H26" s="31">
        <f>H18/100*F26</f>
        <v>0</v>
      </c>
      <c r="I26" s="60" t="s">
        <v>2</v>
      </c>
    </row>
    <row r="27" spans="1:9" ht="3.75" customHeight="1" x14ac:dyDescent="0.25">
      <c r="A27" s="8"/>
      <c r="B27" s="8"/>
      <c r="C27" s="8"/>
      <c r="D27" s="8"/>
      <c r="E27" s="7"/>
      <c r="F27" s="24"/>
      <c r="G27" s="24"/>
      <c r="H27" s="46"/>
      <c r="I27" s="24"/>
    </row>
    <row r="28" spans="1:9" ht="12" customHeight="1" x14ac:dyDescent="0.25">
      <c r="A28" s="50" t="s">
        <v>20</v>
      </c>
      <c r="B28" s="29"/>
      <c r="C28" s="29"/>
      <c r="D28" s="29"/>
      <c r="E28" s="45"/>
      <c r="F28" s="30"/>
      <c r="G28" s="30"/>
      <c r="H28" s="31"/>
      <c r="I28" s="32"/>
    </row>
  </sheetData>
  <printOptions horizontalCentered="1" gridLines="1"/>
  <pageMargins left="0.11811023622047245" right="0.11811023622047245" top="0.94488188976377963" bottom="0" header="0.51181102362204722" footer="0.51181102362204722"/>
  <pageSetup paperSize="9" orientation="landscape" r:id="rId1"/>
  <headerFooter alignWithMargins="0">
    <oddHeader>&amp;LIGM Hannover Renteninformation-zy.
&amp;C&amp;"Arial,Fett"Renten- Informationsgespräch&amp;RBlatt: DRV Rente ohne Abschlag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DRV mit Abschl</vt:lpstr>
      <vt:lpstr>DRV ohne Abschl</vt:lpstr>
    </vt:vector>
  </TitlesOfParts>
  <Company>WABCO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ZYLA</dc:creator>
  <cp:lastModifiedBy>Michael</cp:lastModifiedBy>
  <cp:lastPrinted>2018-12-19T11:13:57Z</cp:lastPrinted>
  <dcterms:created xsi:type="dcterms:W3CDTF">2007-01-02T11:20:19Z</dcterms:created>
  <dcterms:modified xsi:type="dcterms:W3CDTF">2019-10-31T16:58:12Z</dcterms:modified>
</cp:coreProperties>
</file>